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\Handball\TV GEO\Übungsleiterabrechnung\Rohversion ab 01.01.2022\"/>
    </mc:Choice>
  </mc:AlternateContent>
  <xr:revisionPtr revIDLastSave="0" documentId="13_ncr:20001_{B534925E-FB05-4419-BFBF-6CD4996A09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hresabrechnung" sheetId="1" r:id="rId1"/>
  </sheets>
  <definedNames>
    <definedName name="_xlnm.Print_Area" localSheetId="0">Jahresabrechnung!$A$1:$H$49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A46" i="1"/>
  <c r="A44" i="1"/>
  <c r="B22" i="1"/>
  <c r="A25" i="1"/>
  <c r="G22" i="1" l="1"/>
</calcChain>
</file>

<file path=xl/sharedStrings.xml><?xml version="1.0" encoding="utf-8"?>
<sst xmlns="http://schemas.openxmlformats.org/spreadsheetml/2006/main" count="51" uniqueCount="38">
  <si>
    <t>TV 1862  Gerolzhofen e.V.</t>
  </si>
  <si>
    <t>ohne ÜL-Schein</t>
  </si>
  <si>
    <t>Name:</t>
  </si>
  <si>
    <t>Abteilung:</t>
  </si>
  <si>
    <t>Telefon:</t>
  </si>
  <si>
    <t>Adresse:</t>
  </si>
  <si>
    <t>Übersicht:</t>
  </si>
  <si>
    <t>Januar</t>
  </si>
  <si>
    <t>Februar</t>
  </si>
  <si>
    <t>März</t>
  </si>
  <si>
    <t>April</t>
  </si>
  <si>
    <t>Mai</t>
  </si>
  <si>
    <t>Juni</t>
  </si>
  <si>
    <t>Stunden</t>
  </si>
  <si>
    <t>Abrechnung:</t>
  </si>
  <si>
    <t>Stunden *</t>
  </si>
  <si>
    <t>,</t>
  </si>
  <si>
    <t>Datum ,</t>
  </si>
  <si>
    <t>Unterschrift Übungsleiter</t>
  </si>
  <si>
    <t>Unterschrift Vorstand/Schatzmeister</t>
  </si>
  <si>
    <t>Der Betrag soll auf folgendes Konto überwiesen werden:</t>
  </si>
  <si>
    <t>Kto.-Inhaber:</t>
  </si>
  <si>
    <t>IBAN:</t>
  </si>
  <si>
    <t>Bank:</t>
  </si>
  <si>
    <t>Unterschrift Abteilungsleiter</t>
  </si>
  <si>
    <t>Für die Richtigkeit der Angaben liegen die Richtlinien für die Abrechnung der Übungsleiter-</t>
  </si>
  <si>
    <t>und Betreuerstunden zu Grunde!</t>
  </si>
  <si>
    <t>Abrechnung der ÜL-Stunden für das Kalenderjahr:</t>
  </si>
  <si>
    <t>pro Stunde=</t>
  </si>
  <si>
    <t>Juli</t>
  </si>
  <si>
    <t>August</t>
  </si>
  <si>
    <t>September</t>
  </si>
  <si>
    <t>Oktober</t>
  </si>
  <si>
    <t>November</t>
  </si>
  <si>
    <t>Dezember</t>
  </si>
  <si>
    <t>Die Vergütung für die ÜL-Stunden ist auf das angegebene Konto zu überweisen.</t>
  </si>
  <si>
    <t>Die Vergütung für die ÜL-Stunden spende ich dem TV 1862 Gerolzhofen eV.</t>
  </si>
  <si>
    <t>Geburtstag: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</si>
</sst>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/>
      <protection hidden="1"/>
    </xf>
    <xf numFmtId="164" fontId="3" fillId="0" borderId="2" xfId="0" applyNumberFormat="1" applyFont="1" applyBorder="1" applyAlignment="1" applyProtection="1">
      <alignment horizontal="left"/>
      <protection hidden="1"/>
    </xf>
    <xf numFmtId="14" fontId="4" fillId="0" borderId="1" xfId="0" applyNumberFormat="1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0" borderId="3" xfId="1" applyBorder="1" applyAlignment="1" applyProtection="1">
      <protection hidden="1"/>
    </xf>
    <xf numFmtId="0" fontId="2" fillId="0" borderId="4" xfId="1" applyBorder="1" applyAlignment="1" applyProtection="1">
      <protection hidden="1"/>
    </xf>
    <xf numFmtId="0" fontId="2" fillId="0" borderId="5" xfId="1" applyBorder="1" applyAlignment="1" applyProtection="1">
      <protection hidden="1"/>
    </xf>
    <xf numFmtId="0" fontId="2" fillId="0" borderId="6" xfId="1" applyBorder="1" applyAlignment="1" applyProtection="1">
      <protection hidden="1"/>
    </xf>
    <xf numFmtId="0" fontId="2" fillId="0" borderId="7" xfId="1" applyBorder="1" applyAlignment="1" applyProtection="1">
      <protection hidden="1"/>
    </xf>
    <xf numFmtId="0" fontId="2" fillId="0" borderId="8" xfId="1" applyBorder="1" applyAlignment="1" applyProtection="1">
      <protection hidden="1"/>
    </xf>
    <xf numFmtId="0" fontId="4" fillId="0" borderId="0" xfId="0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4" fontId="4" fillId="0" borderId="0" xfId="2" applyFont="1" applyProtection="1">
      <protection hidden="1"/>
    </xf>
  </cellXfs>
  <cellStyles count="3">
    <cellStyle name="Link" xfId="1" builtinId="8"/>
    <cellStyle name="Standard" xfId="0" builtinId="0"/>
    <cellStyle name="Währung" xfId="2" builtinId="4"/>
  </cellStyles>
  <dxfs count="13">
    <dxf>
      <font>
        <condense val="0"/>
        <extend val="0"/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0</xdr:rowOff>
    </xdr:from>
    <xdr:to>
      <xdr:col>8</xdr:col>
      <xdr:colOff>114300</xdr:colOff>
      <xdr:row>8</xdr:row>
      <xdr:rowOff>0</xdr:rowOff>
    </xdr:to>
    <xdr:pic>
      <xdr:nvPicPr>
        <xdr:cNvPr id="1051" name="Grafik 1" descr="banner_logo.png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0"/>
          <a:ext cx="151447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vgerolzhofen.de/downloa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showGridLines="0" tabSelected="1" zoomScaleNormal="100" workbookViewId="0">
      <selection activeCell="B11" sqref="B11:C11"/>
    </sheetView>
  </sheetViews>
  <sheetFormatPr baseColWidth="10" defaultRowHeight="15" x14ac:dyDescent="0.25"/>
  <cols>
    <col min="1" max="1" width="14.7109375" style="3" customWidth="1"/>
    <col min="2" max="2" width="5.7109375" style="3" customWidth="1"/>
    <col min="3" max="3" width="11.42578125" style="3"/>
    <col min="4" max="4" width="9.42578125" style="3" bestFit="1" customWidth="1"/>
    <col min="5" max="5" width="14.7109375" style="3" customWidth="1"/>
    <col min="6" max="6" width="6.28515625" style="3" customWidth="1"/>
    <col min="7" max="7" width="11.42578125" style="3"/>
    <col min="8" max="8" width="13.28515625" style="3" customWidth="1"/>
    <col min="9" max="16384" width="11.42578125" style="3"/>
  </cols>
  <sheetData>
    <row r="1" spans="1:7" x14ac:dyDescent="0.25">
      <c r="A1" s="2" t="s">
        <v>0</v>
      </c>
    </row>
    <row r="3" spans="1:7" x14ac:dyDescent="0.25">
      <c r="A3" s="3" t="s">
        <v>27</v>
      </c>
      <c r="F3" s="4"/>
    </row>
    <row r="5" spans="1:7" x14ac:dyDescent="0.25">
      <c r="A5" s="3" t="s">
        <v>1</v>
      </c>
    </row>
    <row r="7" spans="1:7" x14ac:dyDescent="0.25">
      <c r="A7" s="3" t="s">
        <v>2</v>
      </c>
      <c r="B7" s="19"/>
      <c r="C7" s="19"/>
    </row>
    <row r="8" spans="1:7" x14ac:dyDescent="0.25">
      <c r="A8" s="3" t="s">
        <v>5</v>
      </c>
      <c r="B8" s="19"/>
      <c r="C8" s="19"/>
    </row>
    <row r="9" spans="1:7" x14ac:dyDescent="0.25">
      <c r="A9" s="3" t="s">
        <v>4</v>
      </c>
      <c r="B9" s="21"/>
      <c r="C9" s="21"/>
    </row>
    <row r="10" spans="1:7" x14ac:dyDescent="0.25">
      <c r="A10" s="3" t="s">
        <v>3</v>
      </c>
      <c r="B10" s="19"/>
      <c r="C10" s="19"/>
    </row>
    <row r="11" spans="1:7" x14ac:dyDescent="0.25">
      <c r="A11" s="3" t="s">
        <v>37</v>
      </c>
      <c r="B11" s="20"/>
      <c r="C11" s="20"/>
    </row>
    <row r="13" spans="1:7" x14ac:dyDescent="0.25">
      <c r="A13" s="6" t="s">
        <v>6</v>
      </c>
    </row>
    <row r="15" spans="1:7" x14ac:dyDescent="0.25">
      <c r="A15" s="3" t="s">
        <v>7</v>
      </c>
      <c r="B15" s="5">
        <v>0</v>
      </c>
      <c r="C15" s="3" t="s">
        <v>13</v>
      </c>
      <c r="E15" s="3" t="s">
        <v>29</v>
      </c>
      <c r="F15" s="5">
        <v>0</v>
      </c>
      <c r="G15" s="3" t="s">
        <v>13</v>
      </c>
    </row>
    <row r="16" spans="1:7" x14ac:dyDescent="0.25">
      <c r="A16" s="3" t="s">
        <v>8</v>
      </c>
      <c r="B16" s="5">
        <v>0</v>
      </c>
      <c r="C16" s="3" t="s">
        <v>13</v>
      </c>
      <c r="E16" s="3" t="s">
        <v>30</v>
      </c>
      <c r="F16" s="5">
        <v>0</v>
      </c>
      <c r="G16" s="3" t="s">
        <v>13</v>
      </c>
    </row>
    <row r="17" spans="1:7" x14ac:dyDescent="0.25">
      <c r="A17" s="3" t="s">
        <v>9</v>
      </c>
      <c r="B17" s="5">
        <v>0</v>
      </c>
      <c r="C17" s="3" t="s">
        <v>13</v>
      </c>
      <c r="E17" s="3" t="s">
        <v>31</v>
      </c>
      <c r="F17" s="5">
        <v>0</v>
      </c>
      <c r="G17" s="3" t="s">
        <v>13</v>
      </c>
    </row>
    <row r="18" spans="1:7" x14ac:dyDescent="0.25">
      <c r="A18" s="3" t="s">
        <v>10</v>
      </c>
      <c r="B18" s="5">
        <v>0</v>
      </c>
      <c r="C18" s="3" t="s">
        <v>13</v>
      </c>
      <c r="E18" s="3" t="s">
        <v>32</v>
      </c>
      <c r="F18" s="5">
        <v>0</v>
      </c>
      <c r="G18" s="3" t="s">
        <v>13</v>
      </c>
    </row>
    <row r="19" spans="1:7" x14ac:dyDescent="0.25">
      <c r="A19" s="3" t="s">
        <v>11</v>
      </c>
      <c r="B19" s="5">
        <v>0</v>
      </c>
      <c r="C19" s="3" t="s">
        <v>13</v>
      </c>
      <c r="E19" s="3" t="s">
        <v>33</v>
      </c>
      <c r="F19" s="5">
        <v>0</v>
      </c>
      <c r="G19" s="3" t="s">
        <v>13</v>
      </c>
    </row>
    <row r="20" spans="1:7" x14ac:dyDescent="0.25">
      <c r="A20" s="3" t="s">
        <v>12</v>
      </c>
      <c r="B20" s="5">
        <v>0</v>
      </c>
      <c r="C20" s="3" t="s">
        <v>13</v>
      </c>
      <c r="E20" s="3" t="s">
        <v>34</v>
      </c>
      <c r="F20" s="5">
        <v>0</v>
      </c>
      <c r="G20" s="3" t="s">
        <v>13</v>
      </c>
    </row>
    <row r="21" spans="1:7" ht="15.75" thickBot="1" x14ac:dyDescent="0.3"/>
    <row r="22" spans="1:7" ht="15.75" thickBot="1" x14ac:dyDescent="0.3">
      <c r="A22" s="3" t="s">
        <v>14</v>
      </c>
      <c r="B22" s="3">
        <f>B15+B16+B17+B18+B19+B20+F15+F16+F17+F18+F19+F20</f>
        <v>0</v>
      </c>
      <c r="C22" s="3" t="s">
        <v>15</v>
      </c>
      <c r="D22" s="22">
        <f ca="1">IF(B11&gt;0,IF(DATEDIF(B11,TODAY(),"Y")&gt;15,6,3),3)</f>
        <v>3</v>
      </c>
      <c r="E22" s="3" t="s">
        <v>28</v>
      </c>
      <c r="G22" s="7">
        <f ca="1">B22*D22</f>
        <v>0</v>
      </c>
    </row>
    <row r="25" spans="1:7" x14ac:dyDescent="0.25">
      <c r="A25" s="8">
        <f ca="1">TODAY()</f>
        <v>44656</v>
      </c>
      <c r="B25" s="9" t="s">
        <v>16</v>
      </c>
      <c r="C25" s="9"/>
      <c r="D25" s="9"/>
    </row>
    <row r="26" spans="1:7" x14ac:dyDescent="0.25">
      <c r="A26" s="10" t="s">
        <v>17</v>
      </c>
      <c r="B26" s="11" t="s">
        <v>18</v>
      </c>
      <c r="C26" s="11"/>
      <c r="D26" s="11"/>
    </row>
    <row r="29" spans="1:7" x14ac:dyDescent="0.25">
      <c r="A29" s="9"/>
      <c r="B29" s="9"/>
      <c r="C29" s="9"/>
      <c r="D29" s="9"/>
    </row>
    <row r="30" spans="1:7" x14ac:dyDescent="0.25">
      <c r="A30" s="10" t="s">
        <v>17</v>
      </c>
      <c r="B30" s="11" t="s">
        <v>24</v>
      </c>
      <c r="C30" s="11"/>
      <c r="D30" s="11"/>
    </row>
    <row r="33" spans="1:13" x14ac:dyDescent="0.25">
      <c r="A33" s="3" t="s">
        <v>20</v>
      </c>
    </row>
    <row r="34" spans="1:13" x14ac:dyDescent="0.25">
      <c r="A34" s="12" t="s">
        <v>21</v>
      </c>
      <c r="B34" s="5"/>
    </row>
    <row r="35" spans="1:13" x14ac:dyDescent="0.25">
      <c r="A35" s="12" t="s">
        <v>22</v>
      </c>
      <c r="B35" s="5"/>
    </row>
    <row r="36" spans="1:13" x14ac:dyDescent="0.25">
      <c r="A36" s="12" t="s">
        <v>23</v>
      </c>
      <c r="B36" s="5"/>
    </row>
    <row r="37" spans="1:13" x14ac:dyDescent="0.25">
      <c r="A37" s="12"/>
      <c r="B37" s="5"/>
    </row>
    <row r="40" spans="1:13" x14ac:dyDescent="0.25">
      <c r="A40" s="9"/>
      <c r="B40" s="9"/>
      <c r="C40" s="9"/>
      <c r="D40" s="9"/>
      <c r="E40" s="9"/>
      <c r="F40" s="9"/>
    </row>
    <row r="41" spans="1:13" x14ac:dyDescent="0.25">
      <c r="A41" s="10" t="s">
        <v>17</v>
      </c>
      <c r="B41" s="11" t="s">
        <v>19</v>
      </c>
      <c r="C41" s="11"/>
      <c r="D41" s="11"/>
    </row>
    <row r="43" spans="1:13" x14ac:dyDescent="0.25">
      <c r="A43" s="19"/>
      <c r="B43" s="19"/>
      <c r="C43" s="19"/>
      <c r="D43" s="19"/>
      <c r="E43" s="19"/>
      <c r="F43" s="19"/>
      <c r="G43" s="19"/>
      <c r="H43" s="19"/>
      <c r="M43" s="1" t="s">
        <v>36</v>
      </c>
    </row>
    <row r="44" spans="1:13" x14ac:dyDescent="0.25">
      <c r="A44" s="12" t="str">
        <f>IF(A43="Die Vergütung für die ÜL-Stunden spende ich dem TV 1862 Gerolzhofen eV.","Abteilung:","")</f>
        <v/>
      </c>
      <c r="B44" s="5"/>
      <c r="M44" s="1" t="s">
        <v>35</v>
      </c>
    </row>
    <row r="45" spans="1:13" x14ac:dyDescent="0.25">
      <c r="M45" s="1"/>
    </row>
    <row r="46" spans="1:13" x14ac:dyDescent="0.25">
      <c r="A46" s="3" t="str">
        <f>IF(A43="Die Vergütung für die ÜL-Stunden spende ich dem TV 1862 Gerolzhofen eV.","Eine Spendenquittung ist mir auszuhändigen.","")</f>
        <v/>
      </c>
      <c r="M46" s="1"/>
    </row>
    <row r="47" spans="1:13" ht="15.75" thickBot="1" x14ac:dyDescent="0.3"/>
    <row r="48" spans="1:13" x14ac:dyDescent="0.25">
      <c r="A48" s="13" t="s">
        <v>25</v>
      </c>
      <c r="B48" s="14"/>
      <c r="C48" s="14"/>
      <c r="D48" s="14"/>
      <c r="E48" s="14"/>
      <c r="F48" s="14"/>
      <c r="G48" s="14"/>
      <c r="H48" s="15"/>
    </row>
    <row r="49" spans="1:8" ht="15.75" thickBot="1" x14ac:dyDescent="0.3">
      <c r="A49" s="16" t="s">
        <v>26</v>
      </c>
      <c r="B49" s="17"/>
      <c r="C49" s="17"/>
      <c r="D49" s="17"/>
      <c r="E49" s="17"/>
      <c r="F49" s="17"/>
      <c r="G49" s="17"/>
      <c r="H49" s="18"/>
    </row>
  </sheetData>
  <sheetProtection algorithmName="SHA-512" hashValue="4ZYV+e6ZYJZDIDo6KPPC64bqG6/eVqAn3xeauTdA/5eQh26FMhgnZxXqNXyE0NRCgccOE8GClBZiwS909NyNmQ==" saltValue="4OhLlTpp3JhC5GF3iGZ1DQ==" spinCount="100000" sheet="1" selectLockedCells="1"/>
  <mergeCells count="6">
    <mergeCell ref="B8:C8"/>
    <mergeCell ref="B7:C7"/>
    <mergeCell ref="A43:H43"/>
    <mergeCell ref="B11:C11"/>
    <mergeCell ref="B10:C10"/>
    <mergeCell ref="B9:C9"/>
  </mergeCells>
  <conditionalFormatting sqref="F3 B15:B20 F15:F20">
    <cfRule type="containsText" dxfId="12" priority="18" stopIfTrue="1" operator="containsText" text=" ">
      <formula>NOT(ISERROR(SEARCH(" ",B3)))</formula>
    </cfRule>
  </conditionalFormatting>
  <conditionalFormatting sqref="B7:B11">
    <cfRule type="containsText" dxfId="11" priority="12" stopIfTrue="1" operator="containsText" text="''">
      <formula>NOT(ISERROR(SEARCH("''",B7)))</formula>
    </cfRule>
  </conditionalFormatting>
  <conditionalFormatting sqref="F3">
    <cfRule type="expression" dxfId="10" priority="11" stopIfTrue="1">
      <formula>F3=""</formula>
    </cfRule>
  </conditionalFormatting>
  <conditionalFormatting sqref="B7">
    <cfRule type="expression" dxfId="9" priority="10" stopIfTrue="1">
      <formula>B7=""</formula>
    </cfRule>
  </conditionalFormatting>
  <conditionalFormatting sqref="B8">
    <cfRule type="expression" dxfId="8" priority="9" stopIfTrue="1">
      <formula>B8=""</formula>
    </cfRule>
  </conditionalFormatting>
  <conditionalFormatting sqref="B9">
    <cfRule type="expression" dxfId="7" priority="8" stopIfTrue="1">
      <formula>B9=""</formula>
    </cfRule>
  </conditionalFormatting>
  <conditionalFormatting sqref="B10:B11">
    <cfRule type="expression" dxfId="6" priority="7" stopIfTrue="1">
      <formula>B10=""</formula>
    </cfRule>
  </conditionalFormatting>
  <conditionalFormatting sqref="B34">
    <cfRule type="expression" dxfId="5" priority="6" stopIfTrue="1">
      <formula>B34=""</formula>
    </cfRule>
  </conditionalFormatting>
  <conditionalFormatting sqref="B35">
    <cfRule type="expression" dxfId="4" priority="5" stopIfTrue="1">
      <formula>B35=""</formula>
    </cfRule>
  </conditionalFormatting>
  <conditionalFormatting sqref="B36">
    <cfRule type="expression" dxfId="3" priority="4" stopIfTrue="1">
      <formula>B36=""</formula>
    </cfRule>
  </conditionalFormatting>
  <conditionalFormatting sqref="A43">
    <cfRule type="expression" dxfId="2" priority="3" stopIfTrue="1">
      <formula>A43=""</formula>
    </cfRule>
  </conditionalFormatting>
  <conditionalFormatting sqref="B44">
    <cfRule type="expression" dxfId="1" priority="2" stopIfTrue="1">
      <formula>AND(A44="Abteilung:",B44="")</formula>
    </cfRule>
  </conditionalFormatting>
  <conditionalFormatting sqref="B15:B20 F15:F20">
    <cfRule type="containsText" dxfId="0" priority="1" stopIfTrue="1" operator="containsText" text="0">
      <formula>NOT(ISERROR(SEARCH("0",B15)))</formula>
    </cfRule>
  </conditionalFormatting>
  <dataValidations count="2">
    <dataValidation type="whole" operator="greaterThan" allowBlank="1" showInputMessage="1" showErrorMessage="1" errorTitle="Jahreszahlformat JJJJ" promptTitle="BItte die Jahrezahl eingeben" sqref="F3" xr:uid="{E7DAAA73-EFF9-45D2-8BD4-CF9C80B5908C}">
      <formula1>2021</formula1>
    </dataValidation>
    <dataValidation type="date" allowBlank="1" showInputMessage="1" showErrorMessage="1" errorTitle="Eingabe TT.MM.JJJ" sqref="B11:C11" xr:uid="{688A405C-A38A-43C8-806C-1A720A997168}">
      <formula1>1</formula1>
      <formula2>69763</formula2>
    </dataValidation>
  </dataValidations>
  <hyperlinks>
    <hyperlink ref="A48:H49" r:id="rId1" display="Für die Richtigkeit der Angaben liegen die Richtlinien für die Abrechnung der Übungsleiter-" xr:uid="{00000000-0004-0000-0000-000000000000}"/>
  </hyperlinks>
  <pageMargins left="0.7" right="0.7" top="0.78740157499999996" bottom="0.78740157499999996" header="0.3" footer="0.3"/>
  <pageSetup paperSize="9" orientation="portrait" r:id="rId2"/>
  <colBreaks count="1" manualBreakCount="1">
    <brk id="8" max="48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Jahresabrechnung</vt:lpstr>
      <vt:lpstr>Jahresabrechnung!Druckbereich</vt:lpstr>
    </vt:vector>
  </TitlesOfParts>
  <Company>ESSILOR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Jüttner</dc:creator>
  <cp:lastModifiedBy>Familie Heinisch</cp:lastModifiedBy>
  <cp:lastPrinted>2022-04-05T19:35:10Z</cp:lastPrinted>
  <dcterms:created xsi:type="dcterms:W3CDTF">2014-12-16T18:30:34Z</dcterms:created>
  <dcterms:modified xsi:type="dcterms:W3CDTF">2022-04-05T19:38:05Z</dcterms:modified>
</cp:coreProperties>
</file>