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Handball\TV GEO\Übungsleiterabrechnung\Rohversion ab 01.01.2022\"/>
    </mc:Choice>
  </mc:AlternateContent>
  <xr:revisionPtr revIDLastSave="0" documentId="13_ncr:1_{3629ACAF-B91C-4882-9E94-1BFAEC085F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rtalsabrechnung" sheetId="1" r:id="rId1"/>
    <sheet name="Einzelaufstellung" sheetId="2" r:id="rId2"/>
    <sheet name="Dropdown" sheetId="3" state="hidden" r:id="rId3"/>
  </sheets>
  <definedNames>
    <definedName name="_xlnm.Print_Area" localSheetId="0">Quartalsabrechnung!$A$1:$H$49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 s="1"/>
  <c r="B9" i="3" s="1"/>
  <c r="B10" i="3" s="1"/>
  <c r="B11" i="3" s="1"/>
  <c r="B12" i="3" s="1"/>
  <c r="B13" i="3" s="1"/>
  <c r="B14" i="3" s="1"/>
  <c r="B15" i="3" s="1"/>
  <c r="B3" i="3"/>
  <c r="B15" i="1"/>
  <c r="F1" i="2"/>
  <c r="B16" i="1"/>
  <c r="B14" i="1"/>
  <c r="B1" i="2"/>
  <c r="A46" i="1"/>
  <c r="A44" i="1"/>
  <c r="A16" i="1"/>
  <c r="A34" i="2" s="1"/>
  <c r="A15" i="1"/>
  <c r="A21" i="2" s="1"/>
  <c r="A14" i="1"/>
  <c r="A8" i="2" s="1"/>
  <c r="B2" i="2"/>
  <c r="A25" i="1"/>
  <c r="B21" i="1" l="1"/>
  <c r="G21" i="1" s="1"/>
</calcChain>
</file>

<file path=xl/sharedStrings.xml><?xml version="1.0" encoding="utf-8"?>
<sst xmlns="http://schemas.openxmlformats.org/spreadsheetml/2006/main" count="53" uniqueCount="42">
  <si>
    <t>TV 1862  Gerolzhofen e.V.</t>
  </si>
  <si>
    <t>Name:</t>
  </si>
  <si>
    <t>Abteilung:</t>
  </si>
  <si>
    <t>Telefon:</t>
  </si>
  <si>
    <t>Adresse:</t>
  </si>
  <si>
    <t>Stunden</t>
  </si>
  <si>
    <t>Abrechnung:</t>
  </si>
  <si>
    <t>Stunden *</t>
  </si>
  <si>
    <t>,</t>
  </si>
  <si>
    <t>Datum ,</t>
  </si>
  <si>
    <t>Unterschrift Übungsleiter</t>
  </si>
  <si>
    <t>Unterschrift Vorstand/Schatzmeister</t>
  </si>
  <si>
    <t>Der Betrag soll auf folgendes Konto überwiesen werden:</t>
  </si>
  <si>
    <t>Kto.-Inhaber:</t>
  </si>
  <si>
    <t>IBAN:</t>
  </si>
  <si>
    <t>Bank:</t>
  </si>
  <si>
    <t>Unterschrift Abteilungsleiter</t>
  </si>
  <si>
    <t>Abrechnung der ÜL-Stunden für das Kalenderjahr:</t>
  </si>
  <si>
    <t>pro Stunde=</t>
  </si>
  <si>
    <t>Mit ÜL-Schein</t>
  </si>
  <si>
    <t>Quartal</t>
  </si>
  <si>
    <t>Quartal:</t>
  </si>
  <si>
    <t>I</t>
  </si>
  <si>
    <t>Einzelaufstellung der abgehaltenen Übungsstunden:</t>
  </si>
  <si>
    <t>Datum:</t>
  </si>
  <si>
    <t>Zeit</t>
  </si>
  <si>
    <t>von - bis</t>
  </si>
  <si>
    <t>Anzahl</t>
  </si>
  <si>
    <t>Sportart</t>
  </si>
  <si>
    <t>Teilnehmer</t>
  </si>
  <si>
    <t>Sportstätte</t>
  </si>
  <si>
    <t>II</t>
  </si>
  <si>
    <t>III</t>
  </si>
  <si>
    <t>IV</t>
  </si>
  <si>
    <t>Einzelaufstellung siehe Beiblatt</t>
  </si>
  <si>
    <t>Unterschrift</t>
  </si>
  <si>
    <t>Mit meiner Unterschrift bestätige ich die Richtigkeit meiner Angaben.</t>
  </si>
  <si>
    <t>Die Vergütung für die ÜL-Stunden spende ich dem TV 1862 Gerolzhofen eV.</t>
  </si>
  <si>
    <t>Die Vergütung für die ÜL-Stunden ist auf das angegebene Konto zu überweisen.</t>
  </si>
  <si>
    <t>.</t>
  </si>
  <si>
    <t>xx.xx.</t>
  </si>
  <si>
    <t>Für die Richtigkeit der Angaben liegen die Richtlinien für die Abrechnung der Übungsleiter- und Betreuerstunden zu Grunde!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</si>
</sst>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&quot;Abteilung: &quot;"/>
    <numFmt numFmtId="166" formatCode="d/m;@"/>
    <numFmt numFmtId="169" formatCode="dd/mm/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hidden="1"/>
    </xf>
    <xf numFmtId="14" fontId="5" fillId="0" borderId="1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66" fontId="0" fillId="3" borderId="23" xfId="0" applyNumberFormat="1" applyFill="1" applyBorder="1" applyAlignment="1" applyProtection="1">
      <alignment horizontal="left"/>
      <protection hidden="1"/>
    </xf>
    <xf numFmtId="0" fontId="0" fillId="3" borderId="24" xfId="0" applyFill="1" applyBorder="1" applyProtection="1">
      <protection hidden="1"/>
    </xf>
    <xf numFmtId="0" fontId="0" fillId="3" borderId="25" xfId="0" applyFill="1" applyBorder="1" applyProtection="1">
      <protection hidden="1"/>
    </xf>
    <xf numFmtId="166" fontId="0" fillId="3" borderId="23" xfId="0" applyNumberFormat="1" applyFill="1" applyBorder="1" applyAlignment="1" applyProtection="1">
      <alignment horizontal="center"/>
      <protection hidden="1"/>
    </xf>
    <xf numFmtId="0" fontId="5" fillId="0" borderId="1" xfId="0" applyFon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65" fontId="0" fillId="0" borderId="14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165" fontId="0" fillId="0" borderId="15" xfId="0" applyNumberForma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locked="0"/>
    </xf>
    <xf numFmtId="44" fontId="5" fillId="0" borderId="0" xfId="2" applyFont="1" applyProtection="1">
      <protection hidden="1"/>
    </xf>
    <xf numFmtId="169" fontId="0" fillId="0" borderId="26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0" fontId="3" fillId="0" borderId="13" xfId="1" applyBorder="1" applyAlignment="1" applyProtection="1">
      <alignment horizontal="left" wrapText="1"/>
      <protection hidden="1"/>
    </xf>
    <xf numFmtId="0" fontId="3" fillId="0" borderId="14" xfId="1" applyBorder="1" applyAlignment="1" applyProtection="1">
      <alignment horizontal="left" wrapText="1"/>
      <protection hidden="1"/>
    </xf>
    <xf numFmtId="0" fontId="3" fillId="0" borderId="15" xfId="1" applyBorder="1" applyAlignment="1" applyProtection="1">
      <alignment horizontal="left" wrapText="1"/>
      <protection hidden="1"/>
    </xf>
    <xf numFmtId="0" fontId="3" fillId="0" borderId="16" xfId="1" applyBorder="1" applyAlignment="1" applyProtection="1">
      <alignment horizontal="left" wrapText="1"/>
      <protection hidden="1"/>
    </xf>
    <xf numFmtId="0" fontId="3" fillId="0" borderId="17" xfId="1" applyBorder="1" applyAlignment="1" applyProtection="1">
      <alignment horizontal="left" wrapText="1"/>
      <protection hidden="1"/>
    </xf>
    <xf numFmtId="0" fontId="3" fillId="0" borderId="18" xfId="1" applyBorder="1" applyAlignment="1" applyProtection="1">
      <alignment horizontal="left" wrapText="1"/>
      <protection hidden="1"/>
    </xf>
  </cellXfs>
  <cellStyles count="3">
    <cellStyle name="Link" xfId="1" builtinId="8"/>
    <cellStyle name="Standard" xfId="0" builtinId="0"/>
    <cellStyle name="Währung" xfId="2" builtinId="4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0</xdr:rowOff>
    </xdr:from>
    <xdr:to>
      <xdr:col>8</xdr:col>
      <xdr:colOff>114300</xdr:colOff>
      <xdr:row>8</xdr:row>
      <xdr:rowOff>0</xdr:rowOff>
    </xdr:to>
    <xdr:pic>
      <xdr:nvPicPr>
        <xdr:cNvPr id="1055" name="Grafik 1" descr="banner_logo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15144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vgerolzhofen.de/download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showGridLines="0" tabSelected="1" zoomScaleNormal="100" zoomScalePageLayoutView="70" workbookViewId="0">
      <selection activeCell="B36" sqref="B36"/>
    </sheetView>
  </sheetViews>
  <sheetFormatPr baseColWidth="10" defaultRowHeight="15" x14ac:dyDescent="0.25"/>
  <cols>
    <col min="1" max="1" width="14.7109375" style="3" customWidth="1"/>
    <col min="2" max="2" width="5.7109375" style="3" customWidth="1"/>
    <col min="3" max="3" width="11.42578125" style="3"/>
    <col min="4" max="4" width="8.42578125" style="3" bestFit="1" customWidth="1"/>
    <col min="5" max="5" width="14.7109375" style="3" customWidth="1"/>
    <col min="6" max="6" width="6.28515625" style="3" customWidth="1"/>
    <col min="7" max="7" width="11.42578125" style="3"/>
    <col min="8" max="8" width="13.28515625" style="3" customWidth="1"/>
    <col min="9" max="16384" width="11.42578125" style="3"/>
  </cols>
  <sheetData>
    <row r="1" spans="1:10" x14ac:dyDescent="0.25">
      <c r="A1" s="2" t="s">
        <v>0</v>
      </c>
    </row>
    <row r="3" spans="1:10" x14ac:dyDescent="0.25">
      <c r="A3" s="3" t="s">
        <v>17</v>
      </c>
      <c r="F3" s="4"/>
    </row>
    <row r="5" spans="1:10" x14ac:dyDescent="0.25">
      <c r="A5" s="3" t="s">
        <v>19</v>
      </c>
    </row>
    <row r="7" spans="1:10" x14ac:dyDescent="0.25">
      <c r="A7" s="3" t="s">
        <v>1</v>
      </c>
      <c r="B7" s="5"/>
      <c r="C7" s="54"/>
    </row>
    <row r="8" spans="1:10" x14ac:dyDescent="0.25">
      <c r="A8" s="3" t="s">
        <v>4</v>
      </c>
      <c r="B8" s="5"/>
    </row>
    <row r="9" spans="1:10" x14ac:dyDescent="0.25">
      <c r="A9" s="3" t="s">
        <v>3</v>
      </c>
      <c r="B9" s="6"/>
    </row>
    <row r="10" spans="1:10" x14ac:dyDescent="0.25">
      <c r="A10" s="3" t="s">
        <v>2</v>
      </c>
      <c r="B10" s="5"/>
    </row>
    <row r="12" spans="1:10" x14ac:dyDescent="0.25">
      <c r="A12" s="7" t="s">
        <v>20</v>
      </c>
      <c r="B12" s="38"/>
      <c r="J12" s="29" t="s">
        <v>22</v>
      </c>
    </row>
    <row r="13" spans="1:10" x14ac:dyDescent="0.25">
      <c r="J13" s="29" t="s">
        <v>31</v>
      </c>
    </row>
    <row r="14" spans="1:10" x14ac:dyDescent="0.25">
      <c r="A14" s="3" t="str">
        <f>IF($B$12="I","Januar",IF($B$12="II","April",IF($B$12="III","Juli",IF($B$12="IV","Oktober",""))))</f>
        <v/>
      </c>
      <c r="B14" s="3">
        <f>SUM(Einzelaufstellung!C9:C20)</f>
        <v>0</v>
      </c>
      <c r="C14" s="3" t="s">
        <v>5</v>
      </c>
      <c r="J14" s="29" t="s">
        <v>32</v>
      </c>
    </row>
    <row r="15" spans="1:10" x14ac:dyDescent="0.25">
      <c r="A15" s="3" t="str">
        <f>IF($B$12="I","Februar",IF($B$12="II","Mai",IF($B$12="III","August",IF(B12="IV","November",""))))</f>
        <v/>
      </c>
      <c r="B15" s="3">
        <f>SUM(Einzelaufstellung!C22:C33)</f>
        <v>0</v>
      </c>
      <c r="C15" s="3" t="s">
        <v>5</v>
      </c>
      <c r="J15" s="29" t="s">
        <v>33</v>
      </c>
    </row>
    <row r="16" spans="1:10" x14ac:dyDescent="0.25">
      <c r="A16" s="3" t="str">
        <f>IF($B$12="I","März",IF($B$12="II","Juni",IF($B$12="III","September",IF(B12="IV","Dezember",""))))</f>
        <v/>
      </c>
      <c r="B16" s="3">
        <f>SUM(Einzelaufstellung!C35:C47)</f>
        <v>0</v>
      </c>
      <c r="C16" s="3" t="s">
        <v>5</v>
      </c>
      <c r="J16" s="28"/>
    </row>
    <row r="17" spans="1:7" x14ac:dyDescent="0.25">
      <c r="A17" s="11" t="s">
        <v>34</v>
      </c>
    </row>
    <row r="20" spans="1:7" ht="15.75" thickBot="1" x14ac:dyDescent="0.3"/>
    <row r="21" spans="1:7" ht="15.75" thickBot="1" x14ac:dyDescent="0.3">
      <c r="A21" s="3" t="s">
        <v>6</v>
      </c>
      <c r="B21" s="3">
        <f>B14+B15+B16+B17+B18+B19+F14+F15+F16+F17+F18+F19</f>
        <v>0</v>
      </c>
      <c r="C21" s="3" t="s">
        <v>7</v>
      </c>
      <c r="D21" s="52">
        <v>10</v>
      </c>
      <c r="E21" s="3" t="s">
        <v>18</v>
      </c>
      <c r="G21" s="55">
        <f>B21*D21</f>
        <v>0</v>
      </c>
    </row>
    <row r="25" spans="1:7" x14ac:dyDescent="0.25">
      <c r="A25" s="8">
        <f ca="1">TODAY()</f>
        <v>44656</v>
      </c>
      <c r="B25" s="9" t="s">
        <v>8</v>
      </c>
      <c r="C25" s="9"/>
      <c r="D25" s="9"/>
    </row>
    <row r="26" spans="1:7" x14ac:dyDescent="0.25">
      <c r="A26" s="10" t="s">
        <v>9</v>
      </c>
      <c r="B26" s="11" t="s">
        <v>10</v>
      </c>
      <c r="C26" s="11"/>
      <c r="D26" s="11"/>
    </row>
    <row r="29" spans="1:7" x14ac:dyDescent="0.25">
      <c r="A29" s="9"/>
      <c r="B29" s="9"/>
      <c r="C29" s="9"/>
      <c r="D29" s="9"/>
    </row>
    <row r="30" spans="1:7" x14ac:dyDescent="0.25">
      <c r="A30" s="10" t="s">
        <v>9</v>
      </c>
      <c r="B30" s="11" t="s">
        <v>16</v>
      </c>
      <c r="C30" s="11"/>
      <c r="D30" s="11"/>
    </row>
    <row r="33" spans="1:13" x14ac:dyDescent="0.25">
      <c r="A33" s="3" t="s">
        <v>12</v>
      </c>
    </row>
    <row r="34" spans="1:13" x14ac:dyDescent="0.25">
      <c r="A34" s="12" t="s">
        <v>13</v>
      </c>
      <c r="B34" s="5"/>
    </row>
    <row r="35" spans="1:13" x14ac:dyDescent="0.25">
      <c r="A35" s="12" t="s">
        <v>14</v>
      </c>
      <c r="B35" s="5"/>
    </row>
    <row r="36" spans="1:13" x14ac:dyDescent="0.25">
      <c r="A36" s="12" t="s">
        <v>15</v>
      </c>
      <c r="B36" s="5"/>
    </row>
    <row r="37" spans="1:13" x14ac:dyDescent="0.25">
      <c r="A37" s="12"/>
    </row>
    <row r="40" spans="1:13" x14ac:dyDescent="0.25">
      <c r="A40" s="9"/>
      <c r="B40" s="9"/>
      <c r="C40" s="9"/>
      <c r="D40" s="9"/>
      <c r="E40" s="9"/>
      <c r="F40" s="9"/>
    </row>
    <row r="41" spans="1:13" x14ac:dyDescent="0.25">
      <c r="A41" s="10" t="s">
        <v>9</v>
      </c>
      <c r="B41" s="11" t="s">
        <v>11</v>
      </c>
      <c r="C41" s="11"/>
      <c r="D41" s="11"/>
    </row>
    <row r="43" spans="1:13" x14ac:dyDescent="0.25">
      <c r="A43" s="51"/>
      <c r="B43" s="51"/>
      <c r="C43" s="51"/>
      <c r="D43" s="51"/>
      <c r="E43" s="51"/>
      <c r="F43" s="51"/>
      <c r="G43" s="51"/>
      <c r="H43" s="51"/>
      <c r="M43" s="1" t="s">
        <v>37</v>
      </c>
    </row>
    <row r="44" spans="1:13" x14ac:dyDescent="0.25">
      <c r="A44" s="12" t="str">
        <f>IF(A43="Die Vergütung für die ÜL-Stunden spende ich dem TV 1862 Gerolzhofen eV.","Abteilung:","")</f>
        <v/>
      </c>
      <c r="B44" s="5"/>
      <c r="M44" s="1" t="s">
        <v>38</v>
      </c>
    </row>
    <row r="45" spans="1:13" x14ac:dyDescent="0.25">
      <c r="M45" s="1"/>
    </row>
    <row r="46" spans="1:13" x14ac:dyDescent="0.25">
      <c r="A46" s="3" t="str">
        <f>IF(A43="Die Vergütung für die ÜL-Stunden spende ich dem TV 1862 Gerolzhofen eV.","Eine Spendenquittung ist mir auszuhändigen.","")</f>
        <v/>
      </c>
      <c r="M46" s="1"/>
    </row>
    <row r="47" spans="1:13" ht="15.75" thickBot="1" x14ac:dyDescent="0.3"/>
    <row r="48" spans="1:13" x14ac:dyDescent="0.25">
      <c r="A48" s="56" t="s">
        <v>41</v>
      </c>
      <c r="B48" s="57"/>
      <c r="C48" s="57"/>
      <c r="D48" s="57"/>
      <c r="E48" s="57"/>
      <c r="F48" s="57"/>
      <c r="G48" s="57"/>
      <c r="H48" s="58"/>
    </row>
    <row r="49" spans="1:8" ht="15.75" thickBot="1" x14ac:dyDescent="0.3">
      <c r="A49" s="59"/>
      <c r="B49" s="60"/>
      <c r="C49" s="60"/>
      <c r="D49" s="60"/>
      <c r="E49" s="60"/>
      <c r="F49" s="60"/>
      <c r="G49" s="60"/>
      <c r="H49" s="61"/>
    </row>
  </sheetData>
  <sheetProtection algorithmName="SHA-512" hashValue="v6ZA7vEXtKmWwM37c8K+iA48Ek1Ke/ihAytV/E7GyRcPtv1qs2GS7xwBdQ1jKs+AKTedMpZimqKtuPR6cGpegA==" saltValue="HmwyXzRiz50VMFKerM1RaA==" spinCount="100000" sheet="1" selectLockedCells="1"/>
  <mergeCells count="2">
    <mergeCell ref="A43:H43"/>
    <mergeCell ref="A48:H49"/>
  </mergeCells>
  <conditionalFormatting sqref="B12">
    <cfRule type="expression" dxfId="9" priority="11" stopIfTrue="1">
      <formula>B12=""</formula>
    </cfRule>
  </conditionalFormatting>
  <conditionalFormatting sqref="F3">
    <cfRule type="expression" dxfId="8" priority="10" stopIfTrue="1">
      <formula>F3=""</formula>
    </cfRule>
  </conditionalFormatting>
  <conditionalFormatting sqref="B7">
    <cfRule type="expression" dxfId="7" priority="9" stopIfTrue="1">
      <formula>B7=""</formula>
    </cfRule>
  </conditionalFormatting>
  <conditionalFormatting sqref="B8">
    <cfRule type="expression" dxfId="6" priority="8" stopIfTrue="1">
      <formula>B8=""</formula>
    </cfRule>
  </conditionalFormatting>
  <conditionalFormatting sqref="B9">
    <cfRule type="expression" dxfId="5" priority="7" stopIfTrue="1">
      <formula>B9=""</formula>
    </cfRule>
  </conditionalFormatting>
  <conditionalFormatting sqref="B10">
    <cfRule type="expression" dxfId="4" priority="6" stopIfTrue="1">
      <formula>B10=""</formula>
    </cfRule>
  </conditionalFormatting>
  <conditionalFormatting sqref="B44">
    <cfRule type="expression" dxfId="3" priority="4" stopIfTrue="1">
      <formula>AND(A44="Abteilung:",B44="")</formula>
    </cfRule>
  </conditionalFormatting>
  <conditionalFormatting sqref="B34">
    <cfRule type="expression" dxfId="2" priority="3" stopIfTrue="1">
      <formula>B34=""</formula>
    </cfRule>
  </conditionalFormatting>
  <conditionalFormatting sqref="B35">
    <cfRule type="expression" dxfId="1" priority="2" stopIfTrue="1">
      <formula>B35=""</formula>
    </cfRule>
  </conditionalFormatting>
  <conditionalFormatting sqref="B36">
    <cfRule type="expression" dxfId="0" priority="1" stopIfTrue="1">
      <formula>B36=""</formula>
    </cfRule>
  </conditionalFormatting>
  <dataValidations count="1">
    <dataValidation type="whole" allowBlank="1" showInputMessage="1" showErrorMessage="1" error="Format JJJJ, z.B.: 2022" promptTitle="Bitte Jahreszahl eingeben" sqref="F3" xr:uid="{76F3A732-D8A5-440A-AC0E-88056BD24E30}">
      <formula1>2022</formula1>
      <formula2>2050</formula2>
    </dataValidation>
  </dataValidations>
  <hyperlinks>
    <hyperlink ref="A48" r:id="rId1" display="Für die Richtigkeit der Angaben liegen die Richtlinien für die Abrechnung" xr:uid="{00000000-0004-0000-0000-000000000000}"/>
  </hyperlinks>
  <pageMargins left="0.7" right="0.7" top="0.78740157499999996" bottom="0.78740157499999996" header="0.3" footer="0.3"/>
  <pageSetup paperSize="9" scale="92" orientation="portrait" horizontalDpi="4294967293" r:id="rId2"/>
  <colBreaks count="1" manualBreakCount="1">
    <brk id="9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7BDC3C-2526-4036-A893-F157B20AB686}">
          <x14:formula1>
            <xm:f>Dropdown!$A$1:$A$5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showGridLines="0" view="pageLayout" topLeftCell="A25" zoomScaleNormal="100" zoomScaleSheetLayoutView="70" workbookViewId="0">
      <selection activeCell="A35" sqref="A35:F39"/>
    </sheetView>
  </sheetViews>
  <sheetFormatPr baseColWidth="10" defaultRowHeight="15" x14ac:dyDescent="0.25"/>
  <cols>
    <col min="1" max="1" width="8.7109375" style="13" customWidth="1"/>
    <col min="2" max="2" width="13.140625" style="13" customWidth="1"/>
    <col min="3" max="3" width="10.140625" style="13" customWidth="1"/>
    <col min="4" max="4" width="25.28515625" style="13" customWidth="1"/>
    <col min="5" max="5" width="11.42578125" style="13"/>
    <col min="6" max="6" width="18.7109375" style="13" bestFit="1" customWidth="1"/>
    <col min="7" max="16384" width="11.42578125" style="13"/>
  </cols>
  <sheetData>
    <row r="1" spans="1:6" x14ac:dyDescent="0.25">
      <c r="A1" s="42" t="s">
        <v>1</v>
      </c>
      <c r="B1" s="49" t="str">
        <f>IF(Quartalsabrechnung!B7="","",Quartalsabrechnung!B7)</f>
        <v/>
      </c>
      <c r="C1" s="43"/>
      <c r="D1" s="44"/>
      <c r="E1" s="43"/>
      <c r="F1" s="50" t="str">
        <f>(Quartalsabrechnung!$A$10&amp;" "&amp;Quartalsabrechnung!$B$10)</f>
        <v xml:space="preserve">Abteilung: </v>
      </c>
    </row>
    <row r="2" spans="1:6" ht="15.75" thickBot="1" x14ac:dyDescent="0.3">
      <c r="A2" s="45" t="s">
        <v>21</v>
      </c>
      <c r="B2" s="48" t="str">
        <f>Quartalsabrechnung!B12&amp;". "&amp;Quartalsabrechnung!F3</f>
        <v xml:space="preserve">. </v>
      </c>
      <c r="C2" s="46"/>
      <c r="D2" s="46"/>
      <c r="E2" s="46"/>
      <c r="F2" s="47"/>
    </row>
    <row r="3" spans="1:6" customFormat="1" x14ac:dyDescent="0.25"/>
    <row r="4" spans="1:6" ht="15.75" thickBot="1" x14ac:dyDescent="0.3">
      <c r="A4" s="13" t="s">
        <v>23</v>
      </c>
    </row>
    <row r="5" spans="1:6" x14ac:dyDescent="0.25">
      <c r="A5" s="14" t="s">
        <v>24</v>
      </c>
      <c r="B5" s="15" t="s">
        <v>25</v>
      </c>
      <c r="C5" s="15" t="s">
        <v>27</v>
      </c>
      <c r="D5" s="16" t="s">
        <v>28</v>
      </c>
      <c r="E5" s="15" t="s">
        <v>27</v>
      </c>
      <c r="F5" s="17" t="s">
        <v>30</v>
      </c>
    </row>
    <row r="6" spans="1:6" ht="15.75" thickBot="1" x14ac:dyDescent="0.3">
      <c r="A6" s="18" t="s">
        <v>40</v>
      </c>
      <c r="B6" s="19" t="s">
        <v>26</v>
      </c>
      <c r="C6" s="19" t="s">
        <v>5</v>
      </c>
      <c r="D6" s="19"/>
      <c r="E6" s="19" t="s">
        <v>29</v>
      </c>
      <c r="F6" s="20"/>
    </row>
    <row r="7" spans="1:6" ht="2.25" customHeight="1" thickBot="1" x14ac:dyDescent="0.3"/>
    <row r="8" spans="1:6" ht="15.75" thickBot="1" x14ac:dyDescent="0.3">
      <c r="A8" s="34" t="str">
        <f>(Quartalsabrechnung!A14&amp;" "&amp;Quartalsabrechnung!F3)</f>
        <v xml:space="preserve"> </v>
      </c>
      <c r="B8" s="35"/>
      <c r="C8" s="35"/>
      <c r="D8" s="35"/>
      <c r="E8" s="35"/>
      <c r="F8" s="36"/>
    </row>
    <row r="9" spans="1:6" x14ac:dyDescent="0.25">
      <c r="A9" s="53"/>
      <c r="B9" s="39"/>
      <c r="C9" s="30"/>
      <c r="D9" s="30"/>
      <c r="E9" s="30"/>
      <c r="F9" s="31"/>
    </row>
    <row r="10" spans="1:6" x14ac:dyDescent="0.25">
      <c r="A10" s="53"/>
      <c r="B10" s="39"/>
      <c r="C10" s="30"/>
      <c r="D10" s="30"/>
      <c r="E10" s="30"/>
      <c r="F10" s="31"/>
    </row>
    <row r="11" spans="1:6" x14ac:dyDescent="0.25">
      <c r="A11" s="53"/>
      <c r="B11" s="39"/>
      <c r="C11" s="30"/>
      <c r="D11" s="30"/>
      <c r="E11" s="30"/>
      <c r="F11" s="31"/>
    </row>
    <row r="12" spans="1:6" x14ac:dyDescent="0.25">
      <c r="A12" s="53"/>
      <c r="B12" s="39"/>
      <c r="C12" s="30"/>
      <c r="D12" s="30"/>
      <c r="E12" s="30"/>
      <c r="F12" s="31"/>
    </row>
    <row r="13" spans="1:6" x14ac:dyDescent="0.25">
      <c r="A13" s="53"/>
      <c r="B13" s="39"/>
      <c r="C13" s="30"/>
      <c r="D13" s="30"/>
      <c r="E13" s="30"/>
      <c r="F13" s="31"/>
    </row>
    <row r="14" spans="1:6" x14ac:dyDescent="0.25">
      <c r="A14" s="53"/>
      <c r="B14" s="39"/>
      <c r="C14" s="30"/>
      <c r="D14" s="30"/>
      <c r="E14" s="30"/>
      <c r="F14" s="31"/>
    </row>
    <row r="15" spans="1:6" x14ac:dyDescent="0.25">
      <c r="A15" s="53"/>
      <c r="B15" s="39"/>
      <c r="C15" s="30"/>
      <c r="D15" s="30"/>
      <c r="E15" s="30"/>
      <c r="F15" s="31"/>
    </row>
    <row r="16" spans="1:6" x14ac:dyDescent="0.25">
      <c r="A16" s="53"/>
      <c r="B16" s="39"/>
      <c r="C16" s="30"/>
      <c r="D16" s="30"/>
      <c r="E16" s="30"/>
      <c r="F16" s="31"/>
    </row>
    <row r="17" spans="1:6" x14ac:dyDescent="0.25">
      <c r="A17" s="53"/>
      <c r="B17" s="39"/>
      <c r="C17" s="30"/>
      <c r="D17" s="30"/>
      <c r="E17" s="30"/>
      <c r="F17" s="31"/>
    </row>
    <row r="18" spans="1:6" x14ac:dyDescent="0.25">
      <c r="A18" s="53"/>
      <c r="B18" s="39"/>
      <c r="C18" s="30"/>
      <c r="D18" s="30"/>
      <c r="E18" s="30"/>
      <c r="F18" s="31"/>
    </row>
    <row r="19" spans="1:6" x14ac:dyDescent="0.25">
      <c r="A19" s="53"/>
      <c r="B19" s="39"/>
      <c r="C19" s="30"/>
      <c r="D19" s="30"/>
      <c r="E19" s="30"/>
      <c r="F19" s="31"/>
    </row>
    <row r="20" spans="1:6" ht="15.75" thickBot="1" x14ac:dyDescent="0.3">
      <c r="A20" s="53"/>
      <c r="B20" s="39"/>
      <c r="C20" s="30"/>
      <c r="D20" s="30"/>
      <c r="E20" s="30"/>
      <c r="F20" s="31"/>
    </row>
    <row r="21" spans="1:6" ht="15.75" thickBot="1" x14ac:dyDescent="0.3">
      <c r="A21" s="34" t="str">
        <f>(Quartalsabrechnung!A15&amp;" "&amp;Quartalsabrechnung!F3)</f>
        <v xml:space="preserve"> </v>
      </c>
      <c r="B21" s="35"/>
      <c r="C21" s="35"/>
      <c r="D21" s="35"/>
      <c r="E21" s="35"/>
      <c r="F21" s="36"/>
    </row>
    <row r="22" spans="1:6" x14ac:dyDescent="0.25">
      <c r="A22" s="53"/>
      <c r="B22" s="39"/>
      <c r="C22" s="30"/>
      <c r="D22" s="30"/>
      <c r="E22" s="30"/>
      <c r="F22" s="31"/>
    </row>
    <row r="23" spans="1:6" x14ac:dyDescent="0.25">
      <c r="A23" s="53"/>
      <c r="B23" s="39"/>
      <c r="C23" s="30"/>
      <c r="D23" s="30"/>
      <c r="E23" s="30"/>
      <c r="F23" s="31"/>
    </row>
    <row r="24" spans="1:6" x14ac:dyDescent="0.25">
      <c r="A24" s="53"/>
      <c r="B24" s="39"/>
      <c r="C24" s="30"/>
      <c r="D24" s="30"/>
      <c r="E24" s="30"/>
      <c r="F24" s="31"/>
    </row>
    <row r="25" spans="1:6" x14ac:dyDescent="0.25">
      <c r="A25" s="53"/>
      <c r="B25" s="39"/>
      <c r="C25" s="30"/>
      <c r="D25" s="30"/>
      <c r="E25" s="30"/>
      <c r="F25" s="31"/>
    </row>
    <row r="26" spans="1:6" x14ac:dyDescent="0.25">
      <c r="A26" s="53"/>
      <c r="B26" s="39"/>
      <c r="C26" s="30"/>
      <c r="D26" s="30"/>
      <c r="E26" s="30"/>
      <c r="F26" s="31"/>
    </row>
    <row r="27" spans="1:6" x14ac:dyDescent="0.25">
      <c r="A27" s="53"/>
      <c r="B27" s="39"/>
      <c r="C27" s="30"/>
      <c r="D27" s="30"/>
      <c r="E27" s="30"/>
      <c r="F27" s="31"/>
    </row>
    <row r="28" spans="1:6" x14ac:dyDescent="0.25">
      <c r="A28" s="53"/>
      <c r="B28" s="39"/>
      <c r="C28" s="30"/>
      <c r="D28" s="30"/>
      <c r="E28" s="30"/>
      <c r="F28" s="31"/>
    </row>
    <row r="29" spans="1:6" x14ac:dyDescent="0.25">
      <c r="A29" s="53"/>
      <c r="B29" s="39"/>
      <c r="C29" s="21"/>
      <c r="D29" s="21"/>
      <c r="E29" s="21"/>
      <c r="F29" s="22"/>
    </row>
    <row r="30" spans="1:6" x14ac:dyDescent="0.25">
      <c r="A30" s="53"/>
      <c r="B30" s="39"/>
      <c r="C30" s="21"/>
      <c r="D30" s="21"/>
      <c r="E30" s="21"/>
      <c r="F30" s="22"/>
    </row>
    <row r="31" spans="1:6" x14ac:dyDescent="0.25">
      <c r="A31" s="53"/>
      <c r="B31" s="39"/>
      <c r="C31" s="21"/>
      <c r="D31" s="21"/>
      <c r="E31" s="21"/>
      <c r="F31" s="22"/>
    </row>
    <row r="32" spans="1:6" x14ac:dyDescent="0.25">
      <c r="A32" s="53"/>
      <c r="B32" s="39"/>
      <c r="C32" s="21"/>
      <c r="D32" s="21"/>
      <c r="E32" s="21"/>
      <c r="F32" s="22"/>
    </row>
    <row r="33" spans="1:6" ht="15.75" thickBot="1" x14ac:dyDescent="0.3">
      <c r="A33" s="53"/>
      <c r="B33" s="40"/>
      <c r="C33" s="32"/>
      <c r="D33" s="32"/>
      <c r="E33" s="32"/>
      <c r="F33" s="33"/>
    </row>
    <row r="34" spans="1:6" ht="15.75" thickBot="1" x14ac:dyDescent="0.3">
      <c r="A34" s="37" t="str">
        <f>Quartalsabrechnung!A16&amp;" "&amp;Quartalsabrechnung!F3</f>
        <v xml:space="preserve"> </v>
      </c>
      <c r="B34" s="35"/>
      <c r="C34" s="35"/>
      <c r="D34" s="35"/>
      <c r="E34" s="35"/>
      <c r="F34" s="36"/>
    </row>
    <row r="35" spans="1:6" x14ac:dyDescent="0.25">
      <c r="A35" s="53"/>
      <c r="B35" s="39"/>
      <c r="C35" s="30"/>
      <c r="D35" s="30"/>
      <c r="E35" s="30"/>
      <c r="F35" s="31"/>
    </row>
    <row r="36" spans="1:6" x14ac:dyDescent="0.25">
      <c r="A36" s="53"/>
      <c r="B36" s="39"/>
      <c r="C36" s="30"/>
      <c r="D36" s="30"/>
      <c r="E36" s="30"/>
      <c r="F36" s="31"/>
    </row>
    <row r="37" spans="1:6" x14ac:dyDescent="0.25">
      <c r="A37" s="53"/>
      <c r="B37" s="39"/>
      <c r="C37" s="21"/>
      <c r="D37" s="30"/>
      <c r="E37" s="21"/>
      <c r="F37" s="22"/>
    </row>
    <row r="38" spans="1:6" x14ac:dyDescent="0.25">
      <c r="A38" s="53"/>
      <c r="B38" s="39"/>
      <c r="C38" s="30"/>
      <c r="D38" s="30"/>
      <c r="E38" s="30"/>
      <c r="F38" s="31"/>
    </row>
    <row r="39" spans="1:6" x14ac:dyDescent="0.25">
      <c r="A39" s="53"/>
      <c r="B39" s="39"/>
      <c r="C39" s="30"/>
      <c r="D39" s="30"/>
      <c r="E39" s="30"/>
      <c r="F39" s="31"/>
    </row>
    <row r="40" spans="1:6" x14ac:dyDescent="0.25">
      <c r="A40" s="53"/>
      <c r="B40" s="39"/>
      <c r="C40" s="21"/>
      <c r="D40" s="21"/>
      <c r="E40" s="21"/>
      <c r="F40" s="22"/>
    </row>
    <row r="41" spans="1:6" x14ac:dyDescent="0.25">
      <c r="A41" s="53"/>
      <c r="B41" s="39"/>
      <c r="C41" s="21"/>
      <c r="D41" s="21"/>
      <c r="E41" s="21"/>
      <c r="F41" s="22"/>
    </row>
    <row r="42" spans="1:6" x14ac:dyDescent="0.25">
      <c r="A42" s="53"/>
      <c r="B42" s="39"/>
      <c r="C42" s="21"/>
      <c r="D42" s="21"/>
      <c r="E42" s="21"/>
      <c r="F42" s="22"/>
    </row>
    <row r="43" spans="1:6" x14ac:dyDescent="0.25">
      <c r="A43" s="53"/>
      <c r="B43" s="39"/>
      <c r="C43" s="21"/>
      <c r="D43" s="21"/>
      <c r="E43" s="21"/>
      <c r="F43" s="22"/>
    </row>
    <row r="44" spans="1:6" x14ac:dyDescent="0.25">
      <c r="A44" s="53"/>
      <c r="B44" s="39"/>
      <c r="C44" s="21"/>
      <c r="D44" s="21"/>
      <c r="E44" s="21"/>
      <c r="F44" s="22"/>
    </row>
    <row r="45" spans="1:6" x14ac:dyDescent="0.25">
      <c r="A45" s="53"/>
      <c r="B45" s="39"/>
      <c r="C45" s="21"/>
      <c r="D45" s="21"/>
      <c r="E45" s="21"/>
      <c r="F45" s="22"/>
    </row>
    <row r="46" spans="1:6" x14ac:dyDescent="0.25">
      <c r="A46" s="53"/>
      <c r="B46" s="39"/>
      <c r="C46" s="21"/>
      <c r="D46" s="21"/>
      <c r="E46" s="21"/>
      <c r="F46" s="22"/>
    </row>
    <row r="47" spans="1:6" ht="15.75" thickBot="1" x14ac:dyDescent="0.3">
      <c r="A47" s="53"/>
      <c r="B47" s="41"/>
      <c r="C47" s="23"/>
      <c r="D47" s="23"/>
      <c r="E47" s="23"/>
      <c r="F47" s="24" t="s">
        <v>39</v>
      </c>
    </row>
    <row r="49" spans="1:6" x14ac:dyDescent="0.25">
      <c r="A49" s="27" t="s">
        <v>36</v>
      </c>
      <c r="F49" s="25"/>
    </row>
    <row r="50" spans="1:6" x14ac:dyDescent="0.25">
      <c r="F50" s="26" t="s">
        <v>35</v>
      </c>
    </row>
  </sheetData>
  <sheetProtection algorithmName="SHA-512" hashValue="NpMQNedTf7vv5c8hTjbNof/Hsm3iBQb1k9jV6NKy+a0Z4e1ZVuXy2ZdDYrJTXZ3qahQv4MFiniCeyJLAJAyBkQ==" saltValue="LmjZvlcuCl1T7IPsDswYwg==" spinCount="100000" sheet="1" objects="1" selectLockedCells="1"/>
  <pageMargins left="0.70866141732283472" right="0.70866141732283472" top="0.78740157480314965" bottom="0.78740157480314965" header="0.31496062992125984" footer="0.31496062992125984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CD6C0-2D0F-4372-938E-4B1F899323A7}">
  <dimension ref="A2:B15"/>
  <sheetViews>
    <sheetView workbookViewId="0">
      <selection activeCell="B3" sqref="B3:B15"/>
    </sheetView>
  </sheetViews>
  <sheetFormatPr baseColWidth="10" defaultRowHeight="15" x14ac:dyDescent="0.25"/>
  <sheetData>
    <row r="2" spans="1:2" x14ac:dyDescent="0.25">
      <c r="A2" t="s">
        <v>22</v>
      </c>
      <c r="B2">
        <v>2022</v>
      </c>
    </row>
    <row r="3" spans="1:2" x14ac:dyDescent="0.25">
      <c r="A3" t="s">
        <v>31</v>
      </c>
      <c r="B3">
        <f>1+B2</f>
        <v>2023</v>
      </c>
    </row>
    <row r="4" spans="1:2" x14ac:dyDescent="0.25">
      <c r="A4" t="s">
        <v>32</v>
      </c>
      <c r="B4">
        <f t="shared" ref="B4:B15" si="0">1+B3</f>
        <v>2024</v>
      </c>
    </row>
    <row r="5" spans="1:2" x14ac:dyDescent="0.25">
      <c r="A5" t="s">
        <v>33</v>
      </c>
      <c r="B5">
        <f t="shared" si="0"/>
        <v>2025</v>
      </c>
    </row>
    <row r="6" spans="1:2" x14ac:dyDescent="0.25">
      <c r="B6">
        <f t="shared" si="0"/>
        <v>2026</v>
      </c>
    </row>
    <row r="7" spans="1:2" x14ac:dyDescent="0.25">
      <c r="B7">
        <f t="shared" si="0"/>
        <v>2027</v>
      </c>
    </row>
    <row r="8" spans="1:2" x14ac:dyDescent="0.25">
      <c r="B8">
        <f t="shared" si="0"/>
        <v>2028</v>
      </c>
    </row>
    <row r="9" spans="1:2" x14ac:dyDescent="0.25">
      <c r="B9">
        <f t="shared" si="0"/>
        <v>2029</v>
      </c>
    </row>
    <row r="10" spans="1:2" x14ac:dyDescent="0.25">
      <c r="B10">
        <f t="shared" si="0"/>
        <v>2030</v>
      </c>
    </row>
    <row r="11" spans="1:2" x14ac:dyDescent="0.25">
      <c r="B11">
        <f t="shared" si="0"/>
        <v>2031</v>
      </c>
    </row>
    <row r="12" spans="1:2" x14ac:dyDescent="0.25">
      <c r="B12">
        <f t="shared" si="0"/>
        <v>2032</v>
      </c>
    </row>
    <row r="13" spans="1:2" x14ac:dyDescent="0.25">
      <c r="B13">
        <f t="shared" si="0"/>
        <v>2033</v>
      </c>
    </row>
    <row r="14" spans="1:2" x14ac:dyDescent="0.25">
      <c r="B14">
        <f t="shared" si="0"/>
        <v>2034</v>
      </c>
    </row>
    <row r="15" spans="1:2" x14ac:dyDescent="0.25">
      <c r="B15">
        <f t="shared" si="0"/>
        <v>2035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Quartalsabrechnung</vt:lpstr>
      <vt:lpstr>Einzelaufstellung</vt:lpstr>
      <vt:lpstr>Dropdown</vt:lpstr>
      <vt:lpstr>Quartalsabrechnung!Druckbereich</vt:lpstr>
    </vt:vector>
  </TitlesOfParts>
  <Company>ESSILOR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Jüttner</dc:creator>
  <cp:lastModifiedBy>Familie Heinisch</cp:lastModifiedBy>
  <cp:lastPrinted>2022-04-05T19:02:50Z</cp:lastPrinted>
  <dcterms:created xsi:type="dcterms:W3CDTF">2014-12-16T18:30:34Z</dcterms:created>
  <dcterms:modified xsi:type="dcterms:W3CDTF">2022-04-05T19:19:05Z</dcterms:modified>
</cp:coreProperties>
</file>